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arketing\DOXX - SL\5 EXTERNÁ KOMUNIKÁCIA\KAMPANE\2019\ESL\"/>
    </mc:Choice>
  </mc:AlternateContent>
  <bookViews>
    <workbookView xWindow="0" yWindow="0" windowWidth="16380" windowHeight="8190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C11" i="1" l="1"/>
  <c r="C12" i="1"/>
  <c r="B13" i="1"/>
  <c r="B14" i="1"/>
  <c r="B15" i="1"/>
  <c r="B16" i="1"/>
  <c r="B18" i="1"/>
  <c r="B19" i="1" s="1"/>
  <c r="C34" i="1" s="1"/>
  <c r="C36" i="1" s="1"/>
  <c r="C18" i="1"/>
  <c r="C19" i="1"/>
  <c r="B25" i="1"/>
  <c r="C25" i="1"/>
  <c r="B26" i="1"/>
  <c r="G28" i="1"/>
  <c r="C14" i="1"/>
  <c r="C15" i="1"/>
  <c r="C26" i="1"/>
  <c r="C13" i="1"/>
  <c r="C33" i="1"/>
  <c r="C35" i="1"/>
  <c r="C20" i="1"/>
  <c r="B27" i="1"/>
  <c r="C28" i="1"/>
  <c r="C29" i="1"/>
  <c r="C30" i="1"/>
  <c r="C27" i="1"/>
  <c r="C16" i="1"/>
  <c r="C21" i="1"/>
  <c r="B20" i="1" l="1"/>
  <c r="B28" i="1"/>
  <c r="B29" i="1" s="1"/>
  <c r="B30" i="1" s="1"/>
  <c r="B21" i="1"/>
</calcChain>
</file>

<file path=xl/sharedStrings.xml><?xml version="1.0" encoding="utf-8"?>
<sst xmlns="http://schemas.openxmlformats.org/spreadsheetml/2006/main" count="45" uniqueCount="42">
  <si>
    <t>Porovnanie príjmu zamestnanca</t>
  </si>
  <si>
    <t xml:space="preserve">Príjem zamestnanca pri 
zvýšení základnej mzdy </t>
  </si>
  <si>
    <t>Príjem zamestnanca pri
zvýšení hodnoty stravného lístka</t>
  </si>
  <si>
    <t>Zamestnanec</t>
  </si>
  <si>
    <t>Zamestnávate?</t>
  </si>
  <si>
    <t>Pôvodná mzda</t>
  </si>
  <si>
    <t>Mzda po zvýšení</t>
  </si>
  <si>
    <t>Odvody</t>
  </si>
  <si>
    <t>Základ dane</t>
  </si>
  <si>
    <t>Po?et lístkov</t>
  </si>
  <si>
    <t>Hodnota SL</t>
  </si>
  <si>
    <t>Nová hodnota</t>
  </si>
  <si>
    <t>Hodnota stravných lístkov</t>
  </si>
  <si>
    <t>Príspevok zamestnávate?a</t>
  </si>
  <si>
    <t>Príspevok zamestnanca</t>
  </si>
  <si>
    <t>Celkový príjem zamestnanca</t>
  </si>
  <si>
    <t>Náklady pri 
zvýšení základnej mzdy</t>
  </si>
  <si>
    <t>Náklady pri 
zvýšení hodnoty 
stravného lístka</t>
  </si>
  <si>
    <t>Po?et dní stravného</t>
  </si>
  <si>
    <t>Pôvodná výška stravného</t>
  </si>
  <si>
    <t>Nová výška stravného</t>
  </si>
  <si>
    <t>Výška stravného</t>
  </si>
  <si>
    <t xml:space="preserve">        REKAPITULÁCIA</t>
  </si>
  <si>
    <t>Mesa?né zvýšenie stravného na 1 zamestnanca</t>
  </si>
  <si>
    <t>Pôvodná hodnota stravného lístka</t>
  </si>
  <si>
    <t>Zvýšená hodnota stravného lístka</t>
  </si>
  <si>
    <t>Hodnota stravného lístka</t>
  </si>
  <si>
    <t>Kalkulačka na porovnanie zvýšenia hodnoty stravného lístka vs. zvýšenia hrubej mzdy</t>
  </si>
  <si>
    <t>Vyplnením údajov do sivých polí získate porovnanie, o koľko je výhodnejsšie pre zamestnávateľa motivovať zamestnancov zvýšením hodnoty stravných lístkov oproti zvýšeniu hrubej mzdy.</t>
  </si>
  <si>
    <t>Daň z príjmu</t>
  </si>
  <si>
    <t>Čistá mzda</t>
  </si>
  <si>
    <t>Príspevok zamestnávateľa</t>
  </si>
  <si>
    <t>Celkové náklady zamestnávateľa</t>
  </si>
  <si>
    <t>Úspora zamestnávateľa na odvodoch na 1 zamestnanca</t>
  </si>
  <si>
    <t>Úspora zamestnávateľa na všetkých zamestnancov</t>
  </si>
  <si>
    <t>Mesačné zvýšenie stravného na všetkých zamestnancov</t>
  </si>
  <si>
    <t>Pomocný výpočet stravného:</t>
  </si>
  <si>
    <t>Počet stravných lístkov mesačne</t>
  </si>
  <si>
    <t>*výpočet je len informatívny</t>
  </si>
  <si>
    <t>Stravovanie formou stravných lístkov (potrebné využiť pomocný výpočet stravného)</t>
  </si>
  <si>
    <t>Počet zamestnancov</t>
  </si>
  <si>
    <t xml:space="preserve">Porovnanie nákladov zamestnávateľa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</si>
</sst>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 €&quot;"/>
    <numFmt numFmtId="165" formatCode="0.0%"/>
    <numFmt numFmtId="166" formatCode="#,##0.00&quot; €&quot;"/>
  </numFmts>
  <fonts count="12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sz val="13"/>
      <color indexed="10"/>
      <name val="Calibri"/>
      <family val="2"/>
      <charset val="238"/>
    </font>
    <font>
      <sz val="10"/>
      <color indexed="63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9"/>
      <color indexed="6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55"/>
        <bgColor indexed="22"/>
      </patternFill>
    </fill>
    <fill>
      <patternFill patternType="solid">
        <fgColor indexed="45"/>
        <bgColor indexed="22"/>
      </patternFill>
    </fill>
    <fill>
      <patternFill patternType="solid">
        <fgColor indexed="9"/>
        <bgColor indexed="4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9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1" xfId="1" applyFont="1" applyBorder="1"/>
    <xf numFmtId="0" fontId="6" fillId="2" borderId="1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hidden="1"/>
    </xf>
    <xf numFmtId="0" fontId="7" fillId="3" borderId="1" xfId="1" applyFont="1" applyFill="1" applyBorder="1" applyAlignment="1" applyProtection="1">
      <alignment horizontal="center"/>
      <protection hidden="1"/>
    </xf>
    <xf numFmtId="0" fontId="7" fillId="3" borderId="2" xfId="1" applyFont="1" applyFill="1" applyBorder="1" applyAlignment="1" applyProtection="1">
      <alignment horizontal="center"/>
      <protection hidden="1"/>
    </xf>
    <xf numFmtId="0" fontId="3" fillId="0" borderId="3" xfId="1" applyFont="1" applyBorder="1" applyProtection="1">
      <protection hidden="1"/>
    </xf>
    <xf numFmtId="0" fontId="8" fillId="0" borderId="1" xfId="1" applyFont="1" applyBorder="1" applyAlignment="1" applyProtection="1">
      <alignment horizontal="center" wrapText="1"/>
      <protection hidden="1"/>
    </xf>
    <xf numFmtId="9" fontId="3" fillId="0" borderId="0" xfId="2" applyFont="1" applyFill="1" applyAlignment="1" applyProtection="1"/>
    <xf numFmtId="164" fontId="5" fillId="0" borderId="1" xfId="1" applyNumberFormat="1" applyFont="1" applyBorder="1" applyProtection="1">
      <protection hidden="1"/>
    </xf>
    <xf numFmtId="164" fontId="9" fillId="4" borderId="4" xfId="1" applyNumberFormat="1" applyFont="1" applyFill="1" applyBorder="1" applyAlignment="1" applyProtection="1">
      <alignment horizontal="center"/>
      <protection locked="0"/>
    </xf>
    <xf numFmtId="164" fontId="5" fillId="0" borderId="3" xfId="1" applyNumberFormat="1" applyFont="1" applyBorder="1" applyAlignment="1" applyProtection="1">
      <alignment horizontal="center"/>
      <protection hidden="1"/>
    </xf>
    <xf numFmtId="164" fontId="9" fillId="2" borderId="4" xfId="1" applyNumberFormat="1" applyFont="1" applyFill="1" applyBorder="1" applyAlignment="1" applyProtection="1">
      <alignment horizontal="center"/>
      <protection locked="0"/>
    </xf>
    <xf numFmtId="164" fontId="5" fillId="0" borderId="5" xfId="1" applyNumberFormat="1" applyFont="1" applyBorder="1" applyAlignment="1" applyProtection="1">
      <alignment horizontal="center"/>
      <protection hidden="1"/>
    </xf>
    <xf numFmtId="165" fontId="3" fillId="0" borderId="0" xfId="2" applyNumberFormat="1" applyFont="1" applyFill="1" applyAlignment="1" applyProtection="1"/>
    <xf numFmtId="164" fontId="5" fillId="0" borderId="4" xfId="1" applyNumberFormat="1" applyFont="1" applyBorder="1" applyAlignment="1" applyProtection="1">
      <alignment horizontal="center"/>
      <protection hidden="1"/>
    </xf>
    <xf numFmtId="1" fontId="3" fillId="0" borderId="0" xfId="1" applyNumberFormat="1" applyFont="1"/>
    <xf numFmtId="166" fontId="3" fillId="0" borderId="0" xfId="1" applyNumberFormat="1" applyFont="1"/>
    <xf numFmtId="164" fontId="9" fillId="0" borderId="1" xfId="1" applyNumberFormat="1" applyFont="1" applyBorder="1" applyProtection="1">
      <protection hidden="1"/>
    </xf>
    <xf numFmtId="164" fontId="9" fillId="0" borderId="4" xfId="1" applyNumberFormat="1" applyFont="1" applyBorder="1" applyAlignment="1" applyProtection="1">
      <alignment horizontal="center"/>
      <protection hidden="1"/>
    </xf>
    <xf numFmtId="0" fontId="3" fillId="0" borderId="6" xfId="1" applyFont="1" applyBorder="1"/>
    <xf numFmtId="0" fontId="3" fillId="0" borderId="5" xfId="1" applyFont="1" applyBorder="1" applyAlignment="1"/>
    <xf numFmtId="0" fontId="7" fillId="3" borderId="2" xfId="1" applyFont="1" applyFill="1" applyBorder="1" applyAlignment="1">
      <alignment horizontal="center"/>
    </xf>
    <xf numFmtId="0" fontId="3" fillId="0" borderId="3" xfId="1" applyFont="1" applyBorder="1"/>
    <xf numFmtId="0" fontId="8" fillId="0" borderId="7" xfId="1" applyFont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Border="1" applyAlignment="1" applyProtection="1">
      <alignment horizontal="center"/>
      <protection hidden="1"/>
    </xf>
    <xf numFmtId="164" fontId="5" fillId="0" borderId="9" xfId="1" applyNumberFormat="1" applyFont="1" applyBorder="1" applyAlignment="1" applyProtection="1">
      <alignment horizontal="center"/>
      <protection hidden="1"/>
    </xf>
    <xf numFmtId="0" fontId="9" fillId="0" borderId="1" xfId="1" applyFont="1" applyBorder="1"/>
    <xf numFmtId="164" fontId="9" fillId="0" borderId="1" xfId="1" applyNumberFormat="1" applyFont="1" applyBorder="1" applyAlignment="1" applyProtection="1">
      <alignment horizontal="center"/>
      <protection hidden="1"/>
    </xf>
    <xf numFmtId="0" fontId="9" fillId="0" borderId="0" xfId="1" applyFont="1"/>
    <xf numFmtId="164" fontId="9" fillId="0" borderId="0" xfId="1" applyNumberFormat="1" applyFont="1" applyAlignment="1" applyProtection="1">
      <alignment horizontal="center"/>
      <protection hidden="1"/>
    </xf>
    <xf numFmtId="0" fontId="6" fillId="0" borderId="0" xfId="1" applyFont="1"/>
    <xf numFmtId="0" fontId="3" fillId="0" borderId="0" xfId="1" applyFont="1" applyAlignment="1">
      <alignment horizontal="center"/>
    </xf>
    <xf numFmtId="0" fontId="5" fillId="5" borderId="1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/>
    </xf>
    <xf numFmtId="164" fontId="5" fillId="5" borderId="1" xfId="1" applyNumberFormat="1" applyFont="1" applyFill="1" applyBorder="1" applyAlignment="1">
      <alignment horizontal="center"/>
    </xf>
    <xf numFmtId="164" fontId="5" fillId="5" borderId="3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left"/>
    </xf>
    <xf numFmtId="0" fontId="10" fillId="3" borderId="2" xfId="1" applyFont="1" applyFill="1" applyBorder="1" applyAlignment="1">
      <alignment horizontal="left"/>
    </xf>
    <xf numFmtId="164" fontId="10" fillId="3" borderId="1" xfId="1" applyNumberFormat="1" applyFont="1" applyFill="1" applyBorder="1" applyAlignment="1">
      <alignment horizontal="center"/>
    </xf>
    <xf numFmtId="164" fontId="10" fillId="3" borderId="4" xfId="1" applyNumberFormat="1" applyFont="1" applyFill="1" applyBorder="1" applyAlignment="1">
      <alignment horizontal="center"/>
    </xf>
    <xf numFmtId="0" fontId="5" fillId="0" borderId="0" xfId="1" applyFont="1"/>
    <xf numFmtId="0" fontId="5" fillId="0" borderId="10" xfId="1" applyFont="1" applyBorder="1"/>
    <xf numFmtId="0" fontId="3" fillId="0" borderId="10" xfId="1" applyFont="1" applyBorder="1"/>
    <xf numFmtId="0" fontId="5" fillId="0" borderId="3" xfId="1" applyFont="1" applyBorder="1"/>
    <xf numFmtId="0" fontId="5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Protection="1">
      <protection hidden="1"/>
    </xf>
    <xf numFmtId="0" fontId="5" fillId="6" borderId="5" xfId="1" applyFont="1" applyFill="1" applyBorder="1" applyAlignment="1" applyProtection="1">
      <alignment horizontal="center"/>
      <protection hidden="1"/>
    </xf>
    <xf numFmtId="0" fontId="5" fillId="6" borderId="7" xfId="1" applyFont="1" applyFill="1" applyBorder="1" applyAlignment="1" applyProtection="1">
      <alignment horizontal="center"/>
      <protection hidden="1"/>
    </xf>
    <xf numFmtId="166" fontId="9" fillId="4" borderId="4" xfId="1" applyNumberFormat="1" applyFont="1" applyFill="1" applyBorder="1" applyAlignment="1" applyProtection="1">
      <alignment horizontal="center"/>
      <protection locked="0"/>
    </xf>
    <xf numFmtId="166" fontId="9" fillId="4" borderId="1" xfId="1" applyNumberFormat="1" applyFont="1" applyFill="1" applyBorder="1" applyAlignment="1" applyProtection="1">
      <alignment horizontal="center"/>
      <protection locked="0"/>
    </xf>
    <xf numFmtId="164" fontId="8" fillId="0" borderId="6" xfId="1" applyNumberFormat="1" applyFont="1" applyBorder="1" applyAlignment="1" applyProtection="1">
      <alignment horizontal="left"/>
      <protection hidden="1"/>
    </xf>
    <xf numFmtId="0" fontId="7" fillId="3" borderId="1" xfId="1" applyFont="1" applyFill="1" applyBorder="1" applyAlignment="1">
      <alignment horizontal="left"/>
    </xf>
    <xf numFmtId="0" fontId="11" fillId="0" borderId="0" xfId="1" applyFont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Percentá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FEB7B0"/>
      <rgbColor rgb="00B38FEE"/>
      <rgbColor rgb="00D9D9D9"/>
      <rgbColor rgb="002A6FF9"/>
      <rgbColor rgb="003FB8CD"/>
      <rgbColor rgb="00488436"/>
      <rgbColor rgb="00958C41"/>
      <rgbColor rgb="008E5E42"/>
      <rgbColor rgb="00A0627A"/>
      <rgbColor rgb="00624FAC"/>
      <rgbColor rgb="00A6A6A6"/>
      <rgbColor rgb="001D2FBE"/>
      <rgbColor rgb="00286676"/>
      <rgbColor rgb="00004500"/>
      <rgbColor rgb="00453E01"/>
      <rgbColor rgb="006A2813"/>
      <rgbColor rgb="0085396A"/>
      <rgbColor rgb="004A3285"/>
      <rgbColor rgb="0059595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3</xdr:row>
      <xdr:rowOff>19050</xdr:rowOff>
    </xdr:to>
    <xdr:pic>
      <xdr:nvPicPr>
        <xdr:cNvPr id="1033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78" t="39619" r="37498" b="46475"/>
        <a:stretch>
          <a:fillRect/>
        </a:stretch>
      </xdr:blipFill>
      <xdr:spPr bwMode="auto">
        <a:xfrm>
          <a:off x="0" y="0"/>
          <a:ext cx="568642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1</xdr:row>
      <xdr:rowOff>66675</xdr:rowOff>
    </xdr:from>
    <xdr:to>
      <xdr:col>1</xdr:col>
      <xdr:colOff>200025</xdr:colOff>
      <xdr:row>2</xdr:row>
      <xdr:rowOff>85725</xdr:rowOff>
    </xdr:to>
    <xdr:pic>
      <xdr:nvPicPr>
        <xdr:cNvPr id="1034" name="Obrázok 2" descr="C:\Users\ormisova\Documents\Stravné lístky\Loga\logo_SL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57175"/>
          <a:ext cx="15430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workbookViewId="0">
      <selection activeCell="Q24" sqref="Q24"/>
    </sheetView>
  </sheetViews>
  <sheetFormatPr defaultColWidth="8.7109375" defaultRowHeight="15" x14ac:dyDescent="0.25"/>
  <cols>
    <col min="1" max="1" width="28.42578125" style="1" customWidth="1"/>
    <col min="2" max="2" width="27" style="1" customWidth="1"/>
    <col min="3" max="3" width="29.42578125" style="1" customWidth="1"/>
    <col min="4" max="8" width="0" style="1" hidden="1" customWidth="1"/>
    <col min="9" max="9" width="0.7109375" style="1" customWidth="1"/>
    <col min="10" max="10" width="2.7109375" style="1" customWidth="1"/>
    <col min="11" max="16384" width="8.7109375" style="1"/>
  </cols>
  <sheetData>
    <row r="2" spans="1:8" ht="42.6" customHeight="1" x14ac:dyDescent="0.3">
      <c r="A2" s="2"/>
      <c r="B2" s="3"/>
      <c r="C2" s="3"/>
    </row>
    <row r="3" spans="1:8" ht="84.75" customHeight="1" x14ac:dyDescent="0.3">
      <c r="A3" s="3"/>
      <c r="B3" s="3"/>
      <c r="C3" s="3"/>
    </row>
    <row r="4" spans="1:8" s="4" customFormat="1" ht="7.9" customHeight="1" x14ac:dyDescent="0.3">
      <c r="A4" s="3"/>
      <c r="B4" s="3"/>
      <c r="C4" s="3"/>
    </row>
    <row r="5" spans="1:8" s="4" customFormat="1" ht="17.25" x14ac:dyDescent="0.3">
      <c r="A5" s="5" t="s">
        <v>27</v>
      </c>
    </row>
    <row r="6" spans="1:8" s="4" customFormat="1" ht="31.5" customHeight="1" x14ac:dyDescent="0.2">
      <c r="A6" s="60" t="s">
        <v>28</v>
      </c>
      <c r="B6" s="60"/>
      <c r="C6" s="60"/>
    </row>
    <row r="7" spans="1:8" s="4" customFormat="1" ht="17.25" x14ac:dyDescent="0.3">
      <c r="A7" s="5"/>
    </row>
    <row r="8" spans="1:8" s="4" customFormat="1" ht="12.75" x14ac:dyDescent="0.2">
      <c r="A8" s="33" t="s">
        <v>40</v>
      </c>
      <c r="B8" s="7">
        <v>1</v>
      </c>
    </row>
    <row r="9" spans="1:8" s="4" customFormat="1" ht="12.75" x14ac:dyDescent="0.2">
      <c r="A9" s="8"/>
      <c r="B9" s="9" t="s">
        <v>0</v>
      </c>
      <c r="C9" s="10"/>
    </row>
    <row r="10" spans="1:8" s="4" customFormat="1" ht="25.5" x14ac:dyDescent="0.2">
      <c r="A10" s="11"/>
      <c r="B10" s="12" t="s">
        <v>1</v>
      </c>
      <c r="C10" s="12" t="s">
        <v>2</v>
      </c>
      <c r="G10" s="13" t="s">
        <v>3</v>
      </c>
      <c r="H10" s="4" t="s">
        <v>4</v>
      </c>
    </row>
    <row r="11" spans="1:8" s="4" customFormat="1" ht="12.75" x14ac:dyDescent="0.2">
      <c r="A11" s="23" t="s">
        <v>5</v>
      </c>
      <c r="B11" s="15">
        <v>600</v>
      </c>
      <c r="C11" s="16">
        <f>B11</f>
        <v>600</v>
      </c>
      <c r="G11" s="13"/>
    </row>
    <row r="12" spans="1:8" s="4" customFormat="1" ht="12.75" x14ac:dyDescent="0.2">
      <c r="A12" s="23" t="s">
        <v>6</v>
      </c>
      <c r="B12" s="17">
        <v>622</v>
      </c>
      <c r="C12" s="18">
        <f>C11</f>
        <v>600</v>
      </c>
      <c r="G12" s="19"/>
      <c r="H12" s="19"/>
    </row>
    <row r="13" spans="1:8" s="4" customFormat="1" ht="12.75" x14ac:dyDescent="0.2">
      <c r="A13" s="14" t="s">
        <v>7</v>
      </c>
      <c r="B13" s="20">
        <f>B12*G13</f>
        <v>83.347999999999999</v>
      </c>
      <c r="C13" s="20">
        <f>C12*G13</f>
        <v>80.400000000000006</v>
      </c>
      <c r="D13" s="21"/>
      <c r="G13" s="19">
        <v>0.13400000000000001</v>
      </c>
      <c r="H13" s="19">
        <v>0.35199999999999998</v>
      </c>
    </row>
    <row r="14" spans="1:8" s="4" customFormat="1" ht="12.75" x14ac:dyDescent="0.2">
      <c r="A14" s="14" t="s">
        <v>8</v>
      </c>
      <c r="B14" s="16">
        <f>B12*G14</f>
        <v>210.09082519999998</v>
      </c>
      <c r="C14" s="16">
        <f>C12*G14</f>
        <v>202.65995999999998</v>
      </c>
      <c r="D14" s="21"/>
      <c r="G14" s="19">
        <v>0.33776659999999997</v>
      </c>
      <c r="H14" s="13"/>
    </row>
    <row r="15" spans="1:8" s="4" customFormat="1" ht="12.75" x14ac:dyDescent="0.2">
      <c r="A15" s="14" t="s">
        <v>29</v>
      </c>
      <c r="B15" s="20">
        <f>B14*G15</f>
        <v>39.917256787999996</v>
      </c>
      <c r="C15" s="18">
        <f>C14*G15</f>
        <v>38.505392399999998</v>
      </c>
      <c r="G15" s="13">
        <v>0.19</v>
      </c>
      <c r="H15" s="13"/>
    </row>
    <row r="16" spans="1:8" s="4" customFormat="1" ht="12.75" x14ac:dyDescent="0.2">
      <c r="A16" s="14" t="s">
        <v>30</v>
      </c>
      <c r="B16" s="20">
        <f>B12-B13-B15</f>
        <v>498.73474321200007</v>
      </c>
      <c r="C16" s="20">
        <f>C12-C13-C15</f>
        <v>481.09460760000002</v>
      </c>
      <c r="G16" s="13"/>
      <c r="H16" s="13"/>
    </row>
    <row r="17" spans="1:8" s="4" customFormat="1" ht="12.75" x14ac:dyDescent="0.2">
      <c r="A17" s="58" t="s">
        <v>39</v>
      </c>
      <c r="B17" s="58"/>
      <c r="C17" s="58"/>
      <c r="E17" s="4" t="s">
        <v>9</v>
      </c>
      <c r="F17" s="4" t="s">
        <v>10</v>
      </c>
      <c r="G17" s="4" t="s">
        <v>11</v>
      </c>
    </row>
    <row r="18" spans="1:8" s="4" customFormat="1" ht="12.75" x14ac:dyDescent="0.2">
      <c r="A18" s="14" t="s">
        <v>12</v>
      </c>
      <c r="B18" s="20">
        <f>B40*B41</f>
        <v>72</v>
      </c>
      <c r="C18" s="20">
        <f>C40*C41</f>
        <v>96</v>
      </c>
      <c r="D18" s="22"/>
      <c r="E18" s="4">
        <v>20</v>
      </c>
      <c r="F18" s="4">
        <v>3.5</v>
      </c>
      <c r="G18" s="4">
        <v>4.5</v>
      </c>
    </row>
    <row r="19" spans="1:8" s="4" customFormat="1" ht="12.75" x14ac:dyDescent="0.2">
      <c r="A19" s="14" t="s">
        <v>13</v>
      </c>
      <c r="B19" s="20">
        <f>B18*F19</f>
        <v>39.6</v>
      </c>
      <c r="C19" s="20">
        <f>C18*F19</f>
        <v>52.800000000000004</v>
      </c>
      <c r="D19" s="22"/>
      <c r="F19" s="13">
        <v>0.55000000000000004</v>
      </c>
      <c r="G19" s="13">
        <v>0.55000000000000004</v>
      </c>
    </row>
    <row r="20" spans="1:8" s="4" customFormat="1" ht="12.75" x14ac:dyDescent="0.2">
      <c r="A20" s="14" t="s">
        <v>14</v>
      </c>
      <c r="B20" s="20">
        <f>B18*F20</f>
        <v>32.4</v>
      </c>
      <c r="C20" s="20">
        <f>C18*F20</f>
        <v>43.2</v>
      </c>
      <c r="F20" s="13">
        <v>0.45</v>
      </c>
      <c r="G20" s="13">
        <v>0.45</v>
      </c>
    </row>
    <row r="21" spans="1:8" s="4" customFormat="1" ht="12.75" x14ac:dyDescent="0.2">
      <c r="A21" s="23" t="s">
        <v>15</v>
      </c>
      <c r="B21" s="24">
        <f>B16+B18-B20</f>
        <v>538.33474321200003</v>
      </c>
      <c r="C21" s="24">
        <f>C16+C18-C20</f>
        <v>533.89460759999997</v>
      </c>
    </row>
    <row r="22" spans="1:8" s="4" customFormat="1" ht="12.75" x14ac:dyDescent="0.2">
      <c r="B22" s="25"/>
      <c r="C22" s="25"/>
    </row>
    <row r="23" spans="1:8" s="4" customFormat="1" ht="12.75" x14ac:dyDescent="0.2">
      <c r="A23" s="26"/>
      <c r="B23" s="59" t="s">
        <v>41</v>
      </c>
      <c r="C23" s="27"/>
    </row>
    <row r="24" spans="1:8" s="4" customFormat="1" ht="38.25" x14ac:dyDescent="0.2">
      <c r="A24" s="28"/>
      <c r="B24" s="29" t="s">
        <v>16</v>
      </c>
      <c r="C24" s="30" t="s">
        <v>17</v>
      </c>
    </row>
    <row r="25" spans="1:8" s="4" customFormat="1" ht="12.75" x14ac:dyDescent="0.2">
      <c r="A25" s="6" t="s">
        <v>5</v>
      </c>
      <c r="B25" s="31">
        <f>B11</f>
        <v>600</v>
      </c>
      <c r="C25" s="20">
        <f>C11</f>
        <v>600</v>
      </c>
    </row>
    <row r="26" spans="1:8" s="4" customFormat="1" ht="12.75" x14ac:dyDescent="0.2">
      <c r="A26" s="6" t="s">
        <v>6</v>
      </c>
      <c r="B26" s="31">
        <f>B12</f>
        <v>622</v>
      </c>
      <c r="C26" s="20">
        <f>C12</f>
        <v>600</v>
      </c>
    </row>
    <row r="27" spans="1:8" s="4" customFormat="1" ht="12.75" x14ac:dyDescent="0.2">
      <c r="A27" s="6" t="s">
        <v>7</v>
      </c>
      <c r="B27" s="32">
        <f>B26*H13</f>
        <v>218.94399999999999</v>
      </c>
      <c r="C27" s="16">
        <f>H13*C26</f>
        <v>211.2</v>
      </c>
      <c r="F27" s="4" t="s">
        <v>18</v>
      </c>
      <c r="G27" s="4" t="s">
        <v>19</v>
      </c>
      <c r="H27" s="4" t="s">
        <v>20</v>
      </c>
    </row>
    <row r="28" spans="1:8" s="4" customFormat="1" ht="12.75" x14ac:dyDescent="0.2">
      <c r="A28" s="6" t="s">
        <v>21</v>
      </c>
      <c r="B28" s="32">
        <f>B18</f>
        <v>72</v>
      </c>
      <c r="C28" s="16">
        <f>C18</f>
        <v>96</v>
      </c>
      <c r="F28" s="4">
        <v>20</v>
      </c>
      <c r="G28" s="4">
        <f>F18</f>
        <v>3.5</v>
      </c>
      <c r="H28" s="4">
        <v>4.5</v>
      </c>
    </row>
    <row r="29" spans="1:8" s="4" customFormat="1" ht="12.75" x14ac:dyDescent="0.2">
      <c r="A29" s="6" t="s">
        <v>31</v>
      </c>
      <c r="B29" s="32">
        <f>B28*F19</f>
        <v>39.6</v>
      </c>
      <c r="C29" s="16">
        <f>C28*G19</f>
        <v>52.800000000000004</v>
      </c>
      <c r="G29" s="13">
        <v>0.45</v>
      </c>
      <c r="H29" s="13">
        <v>0.45</v>
      </c>
    </row>
    <row r="30" spans="1:8" s="4" customFormat="1" ht="12.75" x14ac:dyDescent="0.2">
      <c r="A30" s="33" t="s">
        <v>32</v>
      </c>
      <c r="B30" s="34">
        <f>SUM(B26+B27+B29)</f>
        <v>880.54399999999998</v>
      </c>
      <c r="C30" s="34">
        <f>C26+C27+C29</f>
        <v>864</v>
      </c>
    </row>
    <row r="31" spans="1:8" s="4" customFormat="1" ht="12.75" x14ac:dyDescent="0.2">
      <c r="A31" s="35"/>
      <c r="B31" s="36"/>
      <c r="C31" s="36"/>
    </row>
    <row r="32" spans="1:8" s="4" customFormat="1" ht="12.75" x14ac:dyDescent="0.2">
      <c r="A32" s="37" t="s">
        <v>22</v>
      </c>
      <c r="B32" s="38"/>
      <c r="C32" s="38"/>
    </row>
    <row r="33" spans="1:3" s="4" customFormat="1" ht="12.75" x14ac:dyDescent="0.2">
      <c r="A33" s="39" t="s">
        <v>33</v>
      </c>
      <c r="B33" s="40"/>
      <c r="C33" s="41">
        <f>B13-C13</f>
        <v>2.9479999999999933</v>
      </c>
    </row>
    <row r="34" spans="1:3" s="4" customFormat="1" ht="12.75" x14ac:dyDescent="0.2">
      <c r="A34" s="39" t="s">
        <v>23</v>
      </c>
      <c r="B34" s="40"/>
      <c r="C34" s="42">
        <f>C19-B19</f>
        <v>13.200000000000003</v>
      </c>
    </row>
    <row r="35" spans="1:3" s="4" customFormat="1" ht="12.75" x14ac:dyDescent="0.2">
      <c r="A35" s="43" t="s">
        <v>34</v>
      </c>
      <c r="B35" s="44"/>
      <c r="C35" s="45">
        <f>B8*C33</f>
        <v>2.9479999999999933</v>
      </c>
    </row>
    <row r="36" spans="1:3" s="4" customFormat="1" ht="12.75" x14ac:dyDescent="0.2">
      <c r="A36" s="43" t="s">
        <v>35</v>
      </c>
      <c r="B36" s="44"/>
      <c r="C36" s="46">
        <f>B8*C34</f>
        <v>13.200000000000003</v>
      </c>
    </row>
    <row r="37" spans="1:3" s="4" customFormat="1" ht="12.75" x14ac:dyDescent="0.2"/>
    <row r="38" spans="1:3" s="4" customFormat="1" ht="12.75" x14ac:dyDescent="0.2">
      <c r="A38" s="47" t="s">
        <v>36</v>
      </c>
      <c r="B38" s="48"/>
      <c r="C38" s="49"/>
    </row>
    <row r="39" spans="1:3" s="4" customFormat="1" ht="12.75" x14ac:dyDescent="0.2">
      <c r="A39" s="50"/>
      <c r="B39" s="51" t="s">
        <v>24</v>
      </c>
      <c r="C39" s="52" t="s">
        <v>25</v>
      </c>
    </row>
    <row r="40" spans="1:3" s="4" customFormat="1" ht="12.75" x14ac:dyDescent="0.2">
      <c r="A40" s="53" t="s">
        <v>37</v>
      </c>
      <c r="B40" s="54">
        <v>20</v>
      </c>
      <c r="C40" s="55">
        <v>20</v>
      </c>
    </row>
    <row r="41" spans="1:3" s="4" customFormat="1" ht="12.75" x14ac:dyDescent="0.2">
      <c r="A41" s="33" t="s">
        <v>26</v>
      </c>
      <c r="B41" s="56">
        <v>3.6</v>
      </c>
      <c r="C41" s="57">
        <v>4.8</v>
      </c>
    </row>
    <row r="42" spans="1:3" s="4" customFormat="1" ht="12.75" x14ac:dyDescent="0.2">
      <c r="A42" s="47"/>
      <c r="B42" s="47"/>
    </row>
    <row r="43" spans="1:3" s="4" customFormat="1" ht="12.75" x14ac:dyDescent="0.2">
      <c r="A43" s="47" t="s">
        <v>38</v>
      </c>
      <c r="B43" s="47"/>
    </row>
    <row r="44" spans="1:3" s="4" customFormat="1" ht="12.75" x14ac:dyDescent="0.2"/>
    <row r="45" spans="1:3" s="4" customFormat="1" ht="12.75" x14ac:dyDescent="0.2"/>
    <row r="46" spans="1:3" s="4" customFormat="1" ht="12.75" x14ac:dyDescent="0.2"/>
  </sheetData>
  <sheetProtection password="9753" sheet="1" formatCells="0" formatColumns="0" formatRows="0" insertColumns="0" insertRows="0" insertHyperlinks="0" deleteColumns="0" deleteRows="0" sort="0" autoFilter="0" pivotTables="0"/>
  <mergeCells count="1">
    <mergeCell ref="A6:C6"/>
  </mergeCells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  <headerFooter alignWithMargins="0">
    <oddFooter>&amp;L&amp;"Arial,Tučné"&amp;9&amp;K00-049DOXX - Stravné lístky&amp;R&amp;"Arial,Tučné"&amp;9&amp;K00-049Kalkulačka výhod pri zvýšení stravného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Šuštiaková Marcela</dc:creator>
  <cp:lastModifiedBy>Panáková Katarína</cp:lastModifiedBy>
  <cp:lastPrinted>2018-05-02T07:05:56Z</cp:lastPrinted>
  <dcterms:created xsi:type="dcterms:W3CDTF">2018-04-30T10:09:50Z</dcterms:created>
  <dcterms:modified xsi:type="dcterms:W3CDTF">2019-05-07T15:22:16Z</dcterms:modified>
</cp:coreProperties>
</file>